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otal" sheetId="1" r:id="rId1"/>
    <sheet name="Categories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<sst xmlns="http://schemas.openxmlformats.org/spreadsheetml/2006/main" count="73" uniqueCount="66">
  <si>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 xml:space="preserve">   Allocation for bus purchase; gas</t>
  </si>
  <si>
    <t xml:space="preserve">   Benevolence; funeral; coffee</t>
  </si>
  <si>
    <t xml:space="preserve">   Bus; Guardian; Mortgage; Liability; Workers Comp</t>
  </si>
  <si>
    <t xml:space="preserve">   CCLI, Bank Fees, Membership Dues</t>
  </si>
  <si>
    <t xml:space="preserve">   News Media Fund, Newspaper</t>
  </si>
  <si>
    <t xml:space="preserve">   Print; library; bible lesson materials for all ministries</t>
  </si>
  <si>
    <t xml:space="preserve">   salary; housing; fees; mileage; IRA; MI taxes</t>
  </si>
  <si>
    <t xml:space="preserve">   Security; Bldg; Equipment; bus; Grounds</t>
  </si>
  <si>
    <t xml:space="preserve">   Sound Room; instrument care; productions</t>
  </si>
  <si>
    <t>12th Street Baptist Church</t>
  </si>
  <si>
    <t>2016 Proposed Budget</t>
  </si>
  <si>
    <t>Adult Ministry</t>
  </si>
  <si>
    <t>Advertising</t>
  </si>
  <si>
    <t xml:space="preserve">Assistant Pastor </t>
  </si>
  <si>
    <t>Bus Ministry</t>
  </si>
  <si>
    <t>Children's Ministry</t>
  </si>
  <si>
    <t>Dues &amp; Fees</t>
  </si>
  <si>
    <t>Dues and Fees</t>
  </si>
  <si>
    <t>Equip/Maint/Cleaning</t>
  </si>
  <si>
    <t>Fellowship/Care Ministry</t>
  </si>
  <si>
    <t>Grouped Categories Detailed Descriptions</t>
  </si>
  <si>
    <t>Guest Ministry (song svc etc)</t>
  </si>
  <si>
    <t>Insurance (non-medical)</t>
  </si>
  <si>
    <t>Literature</t>
  </si>
  <si>
    <t>Literature/Printing</t>
  </si>
  <si>
    <t>Maintenance &amp; Cleaning</t>
  </si>
  <si>
    <t>Missions</t>
  </si>
  <si>
    <t>Missions (Local &amp; Abroad)</t>
  </si>
  <si>
    <t>Mortgage</t>
  </si>
  <si>
    <t>Music Ministry</t>
  </si>
  <si>
    <t>Office/General Supplies</t>
  </si>
  <si>
    <t>Pastor</t>
  </si>
  <si>
    <t>Recreation Ministry</t>
  </si>
  <si>
    <t>Total</t>
  </si>
  <si>
    <t>Utilities</t>
  </si>
  <si>
    <t>Youth Ministry</t>
  </si>
  <si>
    <t>Jan</t>
  </si>
  <si>
    <t>Feb</t>
  </si>
  <si>
    <t>Mar</t>
  </si>
  <si>
    <t>Apr</t>
  </si>
  <si>
    <t>May</t>
  </si>
  <si>
    <t>Jun</t>
  </si>
  <si>
    <t>Aug</t>
  </si>
  <si>
    <t>Oct</t>
  </si>
  <si>
    <t>Nov</t>
  </si>
  <si>
    <t>Dec</t>
  </si>
  <si>
    <t>Variance</t>
  </si>
  <si>
    <t xml:space="preserve">   VBS; Awana; children's worship</t>
  </si>
  <si>
    <t xml:space="preserve">   local &amp; abroad missions</t>
  </si>
  <si>
    <t xml:space="preserve">   Ladies Alliance (LAC)</t>
  </si>
  <si>
    <t>Volunteer Fuel Allowance</t>
  </si>
  <si>
    <t xml:space="preserve">Choir </t>
  </si>
  <si>
    <t xml:space="preserve">Praise Team </t>
  </si>
  <si>
    <t>Hospitality Fund</t>
  </si>
  <si>
    <t>Maintenance Director</t>
  </si>
  <si>
    <t>Sound Booth</t>
  </si>
  <si>
    <t>Security Cameras</t>
  </si>
  <si>
    <t>July</t>
  </si>
  <si>
    <t>Sept</t>
  </si>
  <si>
    <t>(+$1,000)</t>
  </si>
  <si>
    <t xml:space="preserve">Capital Campaign Raised </t>
  </si>
  <si>
    <t>Rehab Group</t>
  </si>
  <si>
    <t>(+$500)</t>
  </si>
  <si>
    <t>(+$1,500)</t>
  </si>
  <si>
    <t>(+$2,000)</t>
  </si>
  <si>
    <t>12th St. Baptist Budget Spreadsheet-updated 04/21/20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</si>
</sst>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.00_);_([$$-409]* \#\,##0.00\);_([$$-409]* &quot;-&quot;??_);_(@_)"/>
    <numFmt numFmtId="165" formatCode="[$$-409]\ #,##0.00"/>
    <numFmt numFmtId="166" formatCode="[$$-409]\ #,##0"/>
    <numFmt numFmtId="167" formatCode="[$-409]dddd\,\ mmmm\ dd\,\ yyyy"/>
    <numFmt numFmtId="168" formatCode="[$-409]h:mm:ss\ AM/PM"/>
    <numFmt numFmtId="169" formatCode="_([$$-409]* #,##0.00_);_([$$-409]* \(#,##0.00\);_([$$-409]* &quot;-&quot;??_);_(@_)"/>
  </numFmts>
  <fonts count="39">
    <font>
      <sz val="1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b/>
      <u val="single"/>
      <sz val="11"/>
      <name val="Calibri"/>
      <family val="0"/>
    </font>
    <font>
      <sz val="12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19"/>
      <name val="Calibri"/>
      <family val="2"/>
    </font>
    <font>
      <i/>
      <sz val="11"/>
      <color indexed="50"/>
      <name val="Calibri"/>
      <family val="2"/>
    </font>
    <font>
      <sz val="11"/>
      <color indexed="29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0"/>
      <name val="Calibri"/>
      <family val="2"/>
    </font>
    <font>
      <sz val="18"/>
      <color indexed="50"/>
      <name val="Calibri Light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42" applyFo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4" fillId="0" borderId="10" xfId="42" applyFont="1" applyBorder="1">
      <alignment/>
      <protection/>
    </xf>
    <xf numFmtId="0" fontId="0" fillId="0" borderId="10" xfId="0" applyBorder="1" applyAlignment="1">
      <alignment/>
    </xf>
    <xf numFmtId="164" fontId="4" fillId="33" borderId="10" xfId="42" applyFont="1" applyFill="1" applyBorder="1">
      <alignment/>
      <protection/>
    </xf>
    <xf numFmtId="0" fontId="4" fillId="34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164" fontId="4" fillId="0" borderId="13" xfId="42" applyFont="1" applyBorder="1">
      <alignment/>
      <protection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4" fillId="36" borderId="11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0" fillId="33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3" fontId="0" fillId="0" borderId="10" xfId="42" applyNumberFormat="1" applyFont="1" applyBorder="1">
      <alignment/>
      <protection/>
    </xf>
    <xf numFmtId="43" fontId="0" fillId="0" borderId="13" xfId="0" applyNumberFormat="1" applyFont="1" applyBorder="1" applyAlignment="1">
      <alignment/>
    </xf>
    <xf numFmtId="164" fontId="4" fillId="35" borderId="10" xfId="42" applyFont="1" applyFill="1" applyBorder="1">
      <alignment/>
      <protection/>
    </xf>
    <xf numFmtId="4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34" borderId="14" xfId="0" applyFont="1" applyFill="1" applyBorder="1" applyAlignment="1">
      <alignment/>
    </xf>
    <xf numFmtId="164" fontId="4" fillId="35" borderId="15" xfId="42" applyFont="1" applyFill="1" applyBorder="1">
      <alignment/>
      <protection/>
    </xf>
    <xf numFmtId="4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4" fillId="11" borderId="0" xfId="0" applyFont="1" applyFill="1" applyAlignment="1">
      <alignment/>
    </xf>
    <xf numFmtId="8" fontId="0" fillId="11" borderId="0" xfId="0" applyNumberFormat="1" applyFill="1" applyAlignment="1">
      <alignment/>
    </xf>
    <xf numFmtId="0" fontId="38" fillId="0" borderId="10" xfId="0" applyFont="1" applyBorder="1" applyAlignment="1">
      <alignment horizontal="right"/>
    </xf>
    <xf numFmtId="0" fontId="38" fillId="35" borderId="1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B9BD5"/>
      <rgbColor rgb="00ED7D31"/>
      <rgbColor rgb="00000000"/>
      <rgbColor rgb="00FF0000"/>
      <rgbColor rgb="0000FF00"/>
      <rgbColor rgb="000000FF"/>
      <rgbColor rgb="00800080"/>
      <rgbColor rgb="00008000"/>
      <rgbColor rgb="0070AD47"/>
      <rgbColor rgb="00000080"/>
      <rgbColor rgb="00800000"/>
      <rgbColor rgb="00FFFFFF"/>
      <rgbColor rgb="00000050"/>
      <rgbColor rgb="00B0B0FF"/>
      <rgbColor rgb="00C890FF"/>
      <rgbColor rgb="00A040FF"/>
      <rgbColor rgb="006000C0"/>
      <rgbColor rgb="000080FF"/>
      <rgbColor rgb="00A0D0FF"/>
      <rgbColor rgb="00B0FFFF"/>
      <rgbColor rgb="0070FFFF"/>
      <rgbColor rgb="00005000"/>
      <rgbColor rgb="00B0FFB0"/>
      <rgbColor rgb="00FFFF90"/>
      <rgbColor rgb="00500000"/>
      <rgbColor rgb="00FFB0B0"/>
      <rgbColor rgb="00500050"/>
      <rgbColor rgb="00B07BD7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B07BD7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28.57421875" style="0" bestFit="1" customWidth="1"/>
    <col min="2" max="2" width="13.28125" style="0" bestFit="1" customWidth="1"/>
    <col min="15" max="15" width="9.140625" style="0" customWidth="1"/>
    <col min="16" max="16" width="0.9921875" style="0" customWidth="1"/>
    <col min="17" max="17" width="11.57421875" style="0" bestFit="1" customWidth="1"/>
    <col min="18" max="18" width="10.00390625" style="0" bestFit="1" customWidth="1"/>
  </cols>
  <sheetData>
    <row r="2" spans="1:17" ht="18.75">
      <c r="A2" s="36" t="s">
        <v>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4" spans="3:17" s="4" customFormat="1" ht="15.75" thickBot="1">
      <c r="C4" s="14" t="s">
        <v>39</v>
      </c>
      <c r="D4" s="14" t="s">
        <v>40</v>
      </c>
      <c r="E4" s="14" t="s">
        <v>41</v>
      </c>
      <c r="F4" s="14" t="s">
        <v>57</v>
      </c>
      <c r="G4" s="14" t="s">
        <v>42</v>
      </c>
      <c r="H4" s="14" t="s">
        <v>58</v>
      </c>
      <c r="I4" s="14" t="s">
        <v>43</v>
      </c>
      <c r="J4" s="14" t="s">
        <v>44</v>
      </c>
      <c r="K4" s="14" t="s">
        <v>45</v>
      </c>
      <c r="L4" s="14" t="s">
        <v>36</v>
      </c>
      <c r="M4" s="14" t="s">
        <v>37</v>
      </c>
      <c r="N4" s="14" t="s">
        <v>38</v>
      </c>
      <c r="O4" s="14" t="s">
        <v>33</v>
      </c>
      <c r="Q4" s="14" t="s">
        <v>46</v>
      </c>
    </row>
    <row r="5" spans="1:17" s="31" customFormat="1" ht="15.75">
      <c r="A5" s="27" t="s">
        <v>11</v>
      </c>
      <c r="B5" s="28">
        <v>4500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f aca="true" t="shared" si="0" ref="O5:O14">SUM(C5:N5)</f>
        <v>0</v>
      </c>
      <c r="P5" s="30"/>
      <c r="Q5" s="29">
        <f aca="true" t="shared" si="1" ref="Q5:Q19">+B5-O5</f>
        <v>4500</v>
      </c>
    </row>
    <row r="6" spans="1:17" s="8" customFormat="1" ht="15.75">
      <c r="A6" s="10" t="s">
        <v>12</v>
      </c>
      <c r="B6" s="7">
        <v>2000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>
        <f t="shared" si="0"/>
        <v>0</v>
      </c>
      <c r="P6" s="19"/>
      <c r="Q6" s="16">
        <f t="shared" si="1"/>
        <v>2000</v>
      </c>
    </row>
    <row r="7" spans="1:18" s="8" customFormat="1" ht="15.75">
      <c r="A7" s="15" t="s">
        <v>13</v>
      </c>
      <c r="B7" s="9">
        <v>49500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si="0"/>
        <v>0</v>
      </c>
      <c r="P7" s="21"/>
      <c r="Q7" s="17">
        <f t="shared" si="1"/>
        <v>49500</v>
      </c>
      <c r="R7" s="34" t="s">
        <v>63</v>
      </c>
    </row>
    <row r="8" spans="1:17" s="8" customFormat="1" ht="15.75">
      <c r="A8" s="10" t="s">
        <v>14</v>
      </c>
      <c r="B8" s="7">
        <v>3000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f t="shared" si="0"/>
        <v>0</v>
      </c>
      <c r="P8" s="19"/>
      <c r="Q8" s="16">
        <f t="shared" si="1"/>
        <v>3000</v>
      </c>
    </row>
    <row r="9" spans="1:17" s="8" customFormat="1" ht="15.75">
      <c r="A9" s="10" t="s">
        <v>15</v>
      </c>
      <c r="B9" s="7">
        <v>7500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f t="shared" si="0"/>
        <v>0</v>
      </c>
      <c r="P9" s="19"/>
      <c r="Q9" s="16">
        <f t="shared" si="1"/>
        <v>7500</v>
      </c>
    </row>
    <row r="10" spans="1:17" s="26" customFormat="1" ht="15.75">
      <c r="A10" s="10" t="s">
        <v>51</v>
      </c>
      <c r="B10" s="24">
        <v>2000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>
        <f t="shared" si="0"/>
        <v>0</v>
      </c>
      <c r="P10" s="20"/>
      <c r="Q10" s="25">
        <f t="shared" si="1"/>
        <v>2000</v>
      </c>
    </row>
    <row r="11" spans="1:17" s="8" customFormat="1" ht="15.75">
      <c r="A11" s="10" t="s">
        <v>17</v>
      </c>
      <c r="B11" s="7">
        <v>900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0"/>
        <v>0</v>
      </c>
      <c r="P11" s="19"/>
      <c r="Q11" s="16">
        <f t="shared" si="1"/>
        <v>900</v>
      </c>
    </row>
    <row r="12" spans="1:17" s="8" customFormat="1" ht="15.75">
      <c r="A12" s="10" t="s">
        <v>18</v>
      </c>
      <c r="B12" s="7">
        <v>25000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f t="shared" si="0"/>
        <v>0</v>
      </c>
      <c r="P12" s="19"/>
      <c r="Q12" s="16">
        <f t="shared" si="1"/>
        <v>25000</v>
      </c>
    </row>
    <row r="13" spans="1:17" s="26" customFormat="1" ht="15.75">
      <c r="A13" s="10" t="s">
        <v>19</v>
      </c>
      <c r="B13" s="24">
        <v>8500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f t="shared" si="0"/>
        <v>0</v>
      </c>
      <c r="P13" s="20"/>
      <c r="Q13" s="25">
        <f t="shared" si="1"/>
        <v>8500</v>
      </c>
    </row>
    <row r="14" spans="1:17" s="8" customFormat="1" ht="15.75">
      <c r="A14" s="10" t="s">
        <v>21</v>
      </c>
      <c r="B14" s="7">
        <v>3000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2">
        <f t="shared" si="0"/>
        <v>0</v>
      </c>
      <c r="P14" s="19"/>
      <c r="Q14" s="16">
        <f t="shared" si="1"/>
        <v>3000</v>
      </c>
    </row>
    <row r="15" spans="1:17" s="26" customFormat="1" ht="15.75">
      <c r="A15" s="10" t="s">
        <v>53</v>
      </c>
      <c r="B15" s="24">
        <v>2000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0"/>
      <c r="Q15" s="25">
        <f t="shared" si="1"/>
        <v>2000</v>
      </c>
    </row>
    <row r="16" spans="1:17" s="8" customFormat="1" ht="15.75">
      <c r="A16" s="10" t="s">
        <v>22</v>
      </c>
      <c r="B16" s="7">
        <v>9900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f>SUM(C16:N16)</f>
        <v>0</v>
      </c>
      <c r="P16" s="19"/>
      <c r="Q16" s="16">
        <f t="shared" si="1"/>
        <v>9900</v>
      </c>
    </row>
    <row r="17" spans="1:17" s="8" customFormat="1" ht="15.75">
      <c r="A17" s="10" t="s">
        <v>24</v>
      </c>
      <c r="B17" s="7">
        <v>6600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f>SUM(C17:N17)</f>
        <v>0</v>
      </c>
      <c r="P17" s="19"/>
      <c r="Q17" s="16">
        <f t="shared" si="1"/>
        <v>6600</v>
      </c>
    </row>
    <row r="18" spans="1:17" s="26" customFormat="1" ht="15.75">
      <c r="A18" s="10" t="s">
        <v>54</v>
      </c>
      <c r="B18" s="24">
        <v>13000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0"/>
      <c r="Q18" s="25">
        <f t="shared" si="1"/>
        <v>13000</v>
      </c>
    </row>
    <row r="19" spans="1:18" s="26" customFormat="1" ht="15.75">
      <c r="A19" s="10" t="s">
        <v>27</v>
      </c>
      <c r="B19" s="24">
        <v>25000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>
        <f>SUM(C19:N19)</f>
        <v>0</v>
      </c>
      <c r="P19" s="20"/>
      <c r="Q19" s="25">
        <f t="shared" si="1"/>
        <v>25000</v>
      </c>
      <c r="R19" s="35"/>
    </row>
    <row r="20" spans="1:17" s="8" customFormat="1" ht="15.75">
      <c r="A20" s="10" t="s">
        <v>28</v>
      </c>
      <c r="B20" s="7">
        <v>169764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f>SUM(C20:N20)</f>
        <v>0</v>
      </c>
      <c r="P20" s="19"/>
      <c r="Q20" s="16">
        <v>169764</v>
      </c>
    </row>
    <row r="21" spans="1:17" s="26" customFormat="1" ht="15.75">
      <c r="A21" s="10" t="s">
        <v>30</v>
      </c>
      <c r="B21" s="24">
        <v>1500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f>SUM(C21:N21)</f>
        <v>0</v>
      </c>
      <c r="P21" s="20"/>
      <c r="Q21" s="25">
        <f aca="true" t="shared" si="2" ref="Q21:Q30">+B21-O21</f>
        <v>1500</v>
      </c>
    </row>
    <row r="22" spans="1:18" s="8" customFormat="1" ht="15.75">
      <c r="A22" s="15" t="s">
        <v>31</v>
      </c>
      <c r="B22" s="9">
        <v>65000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>SUM(C22:N22)</f>
        <v>0</v>
      </c>
      <c r="P22" s="21"/>
      <c r="Q22" s="17">
        <f t="shared" si="2"/>
        <v>65000</v>
      </c>
      <c r="R22" s="35" t="s">
        <v>64</v>
      </c>
    </row>
    <row r="23" spans="1:18" s="8" customFormat="1" ht="15.75">
      <c r="A23" s="15" t="s">
        <v>52</v>
      </c>
      <c r="B23" s="9">
        <v>2700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1"/>
      <c r="Q23" s="17">
        <f t="shared" si="2"/>
        <v>2700</v>
      </c>
      <c r="R23" s="34" t="s">
        <v>59</v>
      </c>
    </row>
    <row r="24" spans="1:18" s="8" customFormat="1" ht="15.75">
      <c r="A24" s="15" t="s">
        <v>61</v>
      </c>
      <c r="B24" s="9">
        <v>500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1"/>
      <c r="Q24" s="17">
        <v>500</v>
      </c>
      <c r="R24" s="34" t="s">
        <v>62</v>
      </c>
    </row>
    <row r="25" spans="1:17" s="20" customFormat="1" ht="15.75">
      <c r="A25" s="10" t="s">
        <v>55</v>
      </c>
      <c r="B25" s="24">
        <v>3500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5">
        <f t="shared" si="2"/>
        <v>3500</v>
      </c>
    </row>
    <row r="26" spans="1:17" s="20" customFormat="1" ht="15.75">
      <c r="A26" s="10" t="s">
        <v>56</v>
      </c>
      <c r="B26" s="24">
        <v>3000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Q26" s="25">
        <f t="shared" si="2"/>
        <v>3000</v>
      </c>
    </row>
    <row r="27" spans="1:17" s="20" customFormat="1" ht="15.75">
      <c r="A27" s="10" t="s">
        <v>32</v>
      </c>
      <c r="B27" s="7">
        <v>500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f>SUM(C27:N27)</f>
        <v>0</v>
      </c>
      <c r="P27" s="19"/>
      <c r="Q27" s="16">
        <f t="shared" si="2"/>
        <v>500</v>
      </c>
    </row>
    <row r="28" spans="1:17" s="8" customFormat="1" ht="15.75">
      <c r="A28" s="10" t="s">
        <v>34</v>
      </c>
      <c r="B28" s="7">
        <v>22100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f>SUM(C28:N28)</f>
        <v>0</v>
      </c>
      <c r="P28" s="19"/>
      <c r="Q28" s="16">
        <f t="shared" si="2"/>
        <v>22100</v>
      </c>
    </row>
    <row r="29" spans="1:17" s="8" customFormat="1" ht="15.75">
      <c r="A29" s="10" t="s">
        <v>50</v>
      </c>
      <c r="B29" s="24">
        <v>1200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0"/>
      <c r="Q29" s="25">
        <f t="shared" si="2"/>
        <v>1200</v>
      </c>
    </row>
    <row r="30" spans="1:17" s="8" customFormat="1" ht="15.75">
      <c r="A30" s="10" t="s">
        <v>35</v>
      </c>
      <c r="B30" s="7">
        <v>5000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>
        <f>SUM(C30:N30)</f>
        <v>0</v>
      </c>
      <c r="P30" s="19"/>
      <c r="Q30" s="16">
        <f t="shared" si="2"/>
        <v>5000</v>
      </c>
    </row>
    <row r="31" spans="1:17" s="13" customFormat="1" ht="16.5" thickBot="1">
      <c r="A31" s="11"/>
      <c r="B31" s="12">
        <f>SUM(B5:B30)</f>
        <v>437164</v>
      </c>
      <c r="C31" s="12">
        <f aca="true" t="shared" si="3" ref="C31:O31">SUM(C5:C29)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  <c r="I31" s="12">
        <f t="shared" si="3"/>
        <v>0</v>
      </c>
      <c r="J31" s="12">
        <f t="shared" si="3"/>
        <v>0</v>
      </c>
      <c r="K31" s="12">
        <f t="shared" si="3"/>
        <v>0</v>
      </c>
      <c r="L31" s="12">
        <f t="shared" si="3"/>
        <v>0</v>
      </c>
      <c r="M31" s="12">
        <f t="shared" si="3"/>
        <v>0</v>
      </c>
      <c r="N31" s="12">
        <f t="shared" si="3"/>
        <v>0</v>
      </c>
      <c r="O31" s="12">
        <f t="shared" si="3"/>
        <v>0</v>
      </c>
      <c r="P31" s="18"/>
      <c r="Q31" s="23">
        <f>SUM(Q5:Q30)</f>
        <v>437164</v>
      </c>
    </row>
    <row r="32" spans="1:2" ht="15.75">
      <c r="A32" s="1"/>
      <c r="B32" s="2"/>
    </row>
    <row r="34" spans="1:2" ht="15.75">
      <c r="A34" s="32" t="s">
        <v>60</v>
      </c>
      <c r="B34" s="33">
        <v>80557.5</v>
      </c>
    </row>
  </sheetData>
  <sheetProtection/>
  <mergeCells count="1">
    <mergeCell ref="A2:Q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3">
      <selection activeCell="F21" sqref="F21"/>
    </sheetView>
  </sheetViews>
  <sheetFormatPr defaultColWidth="9.140625" defaultRowHeight="15"/>
  <sheetData>
    <row r="1" spans="1:3" ht="18.75">
      <c r="A1" s="37" t="s">
        <v>9</v>
      </c>
      <c r="B1" s="37"/>
      <c r="C1" s="37"/>
    </row>
    <row r="2" spans="1:3" ht="18.75">
      <c r="A2" s="37" t="s">
        <v>10</v>
      </c>
      <c r="B2" s="37"/>
      <c r="C2" s="37"/>
    </row>
    <row r="4" spans="1:3" ht="15.75">
      <c r="A4" s="6" t="s">
        <v>20</v>
      </c>
      <c r="B4" s="6"/>
      <c r="C4" s="6"/>
    </row>
    <row r="7" ht="15">
      <c r="A7" s="3" t="s">
        <v>12</v>
      </c>
    </row>
    <row r="8" ht="15">
      <c r="A8" t="s">
        <v>4</v>
      </c>
    </row>
    <row r="10" ht="15">
      <c r="A10" s="3" t="s">
        <v>16</v>
      </c>
    </row>
    <row r="11" ht="15">
      <c r="A11" t="s">
        <v>3</v>
      </c>
    </row>
    <row r="13" ht="15">
      <c r="A13" s="3" t="s">
        <v>22</v>
      </c>
    </row>
    <row r="14" ht="15">
      <c r="A14" t="s">
        <v>2</v>
      </c>
    </row>
    <row r="16" ht="15">
      <c r="A16" s="3" t="s">
        <v>25</v>
      </c>
    </row>
    <row r="17" ht="15">
      <c r="A17" t="s">
        <v>7</v>
      </c>
    </row>
    <row r="19" ht="15">
      <c r="A19" s="3" t="s">
        <v>14</v>
      </c>
    </row>
    <row r="20" ht="15">
      <c r="A20" t="s">
        <v>0</v>
      </c>
    </row>
    <row r="22" ht="15">
      <c r="A22" s="3" t="s">
        <v>15</v>
      </c>
    </row>
    <row r="23" ht="15">
      <c r="A23" t="s">
        <v>47</v>
      </c>
    </row>
    <row r="25" ht="15">
      <c r="A25" s="3" t="s">
        <v>11</v>
      </c>
    </row>
    <row r="26" ht="15">
      <c r="A26" s="5" t="s">
        <v>49</v>
      </c>
    </row>
    <row r="28" ht="15">
      <c r="A28" s="3" t="s">
        <v>19</v>
      </c>
    </row>
    <row r="29" ht="15">
      <c r="A29" t="s">
        <v>1</v>
      </c>
    </row>
    <row r="31" ht="15">
      <c r="A31" s="3" t="s">
        <v>29</v>
      </c>
    </row>
    <row r="32" ht="15">
      <c r="A32" t="s">
        <v>8</v>
      </c>
    </row>
    <row r="34" ht="15">
      <c r="A34" s="3" t="s">
        <v>26</v>
      </c>
    </row>
    <row r="35" ht="15">
      <c r="A35" t="s">
        <v>48</v>
      </c>
    </row>
    <row r="37" ht="15">
      <c r="A37" s="3" t="s">
        <v>23</v>
      </c>
    </row>
    <row r="38" ht="15">
      <c r="A38" t="s">
        <v>5</v>
      </c>
    </row>
    <row r="40" ht="15">
      <c r="A40" s="3" t="s">
        <v>31</v>
      </c>
    </row>
    <row r="41" ht="15">
      <c r="A41" t="s">
        <v>6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Wilfong</dc:creator>
  <cp:keywords/>
  <dc:description/>
  <cp:lastModifiedBy>Carley Bosker</cp:lastModifiedBy>
  <dcterms:created xsi:type="dcterms:W3CDTF">2016-12-02T18:42:15Z</dcterms:created>
  <dcterms:modified xsi:type="dcterms:W3CDTF">2020-04-21T17:06:12Z</dcterms:modified>
  <cp:category/>
  <cp:version/>
  <cp:contentType/>
  <cp:contentStatus/>
</cp:coreProperties>
</file>